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>
    <definedName name="_xlnm.Print_Area" localSheetId="0">'Sheet1'!$B$7:$M$51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<sst xmlns="http://schemas.openxmlformats.org/spreadsheetml/2006/main" count="28" uniqueCount="22">
  <si>
    <t>Sq cm</t>
  </si>
  <si>
    <t>Multiply</t>
  </si>
  <si>
    <t xml:space="preserve"> </t>
  </si>
  <si>
    <t>Sq/Rec</t>
  </si>
  <si>
    <t xml:space="preserve">Scale 0.3 Low Viscosity Materials </t>
  </si>
  <si>
    <t xml:space="preserve">PA, PE, PP, PS </t>
  </si>
  <si>
    <t xml:space="preserve">Scale 0.4 Medium Viscosity Materials </t>
  </si>
  <si>
    <t xml:space="preserve">ABS, CA, POM, SB, SAN, HIPS, </t>
  </si>
  <si>
    <t>Clamp force Required</t>
  </si>
  <si>
    <t>Tonnes</t>
  </si>
  <si>
    <t>Kn</t>
  </si>
  <si>
    <t>Scale 0.5/0.6 High Viscosity Materials</t>
  </si>
  <si>
    <t>PC, PMMA, PVC</t>
  </si>
  <si>
    <t>Windows</t>
  </si>
  <si>
    <t>Clamp force Calculations Rectangle/Square</t>
  </si>
  <si>
    <t>Clamp force Calculations Circular</t>
  </si>
  <si>
    <t>Radius</t>
  </si>
  <si>
    <t>Circle</t>
  </si>
  <si>
    <t>PTL Clamp Force Calculations</t>
  </si>
  <si>
    <t>Material</t>
  </si>
  <si>
    <t>An appoximation of the required mould clamping force can be obtained by allowing 0.3-0.6 tonnes per square cm of projected area, the value being chosen based upon material viscosity.</t>
  </si>
  <si>
    <t>No. Imp (windows)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</si>
</sst>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#,##0.0;[Red]#,##0.0"/>
    <numFmt numFmtId="176" formatCode="#,##0.00;[Red]#,##0.00"/>
    <numFmt numFmtId="177" formatCode="#,##0;[Red]#,##0"/>
    <numFmt numFmtId="178" formatCode="#\ ???/???"/>
    <numFmt numFmtId="179" formatCode="_-* #,##0.000_-;\-* #,##0.000_-;_-* &quot;-&quot;???_-;_-@_-"/>
    <numFmt numFmtId="180" formatCode="#,##0.000"/>
    <numFmt numFmtId="181" formatCode="0;[Red]0"/>
    <numFmt numFmtId="182" formatCode="0.00;[Red]0.00"/>
    <numFmt numFmtId="183" formatCode="#,##0.00_ ;[Red]\-#,##0.00\ "/>
    <numFmt numFmtId="184" formatCode="0.00_ ;[Red]\-0.00\ "/>
    <numFmt numFmtId="185" formatCode="[$-809]dd\ mmmm\ yyyy"/>
    <numFmt numFmtId="186" formatCode="0_ ;[Red]\-0\ "/>
    <numFmt numFmtId="187" formatCode="#,##0.00_ ;\-#,##0.00\ "/>
    <numFmt numFmtId="188" formatCode="00"/>
    <numFmt numFmtId="189" formatCode="#,##0_ ;\-#,##0\ "/>
    <numFmt numFmtId="190" formatCode="0.0;[Red]0.0"/>
    <numFmt numFmtId="191" formatCode=";;;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8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 applyProtection="1">
      <alignment horizontal="center"/>
      <protection hidden="1"/>
    </xf>
    <xf numFmtId="181" fontId="0" fillId="0" borderId="0" xfId="0" applyNumberFormat="1" applyBorder="1" applyAlignment="1" applyProtection="1">
      <alignment horizontal="center"/>
      <protection locked="0"/>
    </xf>
    <xf numFmtId="17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173" fontId="0" fillId="2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hidden="1"/>
    </xf>
    <xf numFmtId="172" fontId="2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/>
      <protection/>
    </xf>
    <xf numFmtId="191" fontId="0" fillId="0" borderId="0" xfId="0" applyNumberFormat="1" applyBorder="1" applyAlignment="1" applyProtection="1">
      <alignment horizontal="center"/>
      <protection hidden="1"/>
    </xf>
    <xf numFmtId="191" fontId="0" fillId="0" borderId="0" xfId="0" applyNumberFormat="1" applyFont="1" applyBorder="1" applyAlignment="1" applyProtection="1">
      <alignment horizontal="center"/>
      <protection hidden="1"/>
    </xf>
    <xf numFmtId="191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/>
      <protection locked="0"/>
    </xf>
    <xf numFmtId="172" fontId="2" fillId="0" borderId="5" xfId="0" applyNumberFormat="1" applyFont="1" applyBorder="1" applyAlignment="1" applyProtection="1">
      <alignment horizontal="center"/>
      <protection/>
    </xf>
    <xf numFmtId="182" fontId="0" fillId="0" borderId="5" xfId="0" applyNumberForma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81" fontId="0" fillId="0" borderId="0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172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73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hidden="1" locked="0"/>
    </xf>
    <xf numFmtId="186" fontId="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81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72" fontId="2" fillId="0" borderId="0" xfId="0" applyNumberFormat="1" applyFont="1" applyBorder="1" applyAlignment="1" applyProtection="1">
      <alignment horizontal="center"/>
      <protection hidden="1"/>
    </xf>
    <xf numFmtId="190" fontId="0" fillId="0" borderId="1" xfId="0" applyNumberFormat="1" applyFont="1" applyBorder="1" applyAlignment="1" applyProtection="1">
      <alignment horizontal="center"/>
      <protection hidden="1"/>
    </xf>
    <xf numFmtId="181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center"/>
      <protection hidden="1"/>
    </xf>
    <xf numFmtId="172" fontId="2" fillId="0" borderId="14" xfId="0" applyNumberFormat="1" applyFont="1" applyBorder="1" applyAlignment="1" applyProtection="1">
      <alignment horizontal="center"/>
      <protection hidden="1"/>
    </xf>
    <xf numFmtId="172" fontId="2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wrapText="1"/>
      <protection/>
    </xf>
    <xf numFmtId="2" fontId="2" fillId="0" borderId="1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2" fontId="2" fillId="0" borderId="12" xfId="0" applyNumberFormat="1" applyFont="1" applyBorder="1" applyAlignment="1" applyProtection="1">
      <alignment horizontal="left"/>
      <protection hidden="1"/>
    </xf>
    <xf numFmtId="2" fontId="2" fillId="0" borderId="15" xfId="0" applyNumberFormat="1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76200</xdr:rowOff>
    </xdr:from>
    <xdr:to>
      <xdr:col>12</xdr:col>
      <xdr:colOff>9525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6200"/>
          <a:ext cx="135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63"/>
  <sheetViews>
    <sheetView showGridLines="0" tabSelected="1" workbookViewId="0" topLeftCell="A1">
      <selection activeCell="N13" sqref="N13"/>
    </sheetView>
  </sheetViews>
  <sheetFormatPr defaultColWidth="9.140625" defaultRowHeight="12.75"/>
  <cols>
    <col min="1" max="1" width="5.28125" style="0" customWidth="1"/>
    <col min="2" max="2" width="3.140625" style="0" customWidth="1"/>
    <col min="3" max="3" width="12.00390625" style="0" customWidth="1"/>
    <col min="4" max="4" width="3.28125" style="0" customWidth="1"/>
    <col min="5" max="5" width="11.57421875" style="0" customWidth="1"/>
    <col min="6" max="6" width="9.7109375" style="0" customWidth="1"/>
    <col min="7" max="7" width="10.00390625" style="0" customWidth="1"/>
    <col min="8" max="8" width="13.140625" style="0" customWidth="1"/>
    <col min="10" max="10" width="9.57421875" style="0" customWidth="1"/>
    <col min="11" max="11" width="12.140625" style="0" customWidth="1"/>
    <col min="12" max="12" width="6.140625" style="0" customWidth="1"/>
    <col min="13" max="13" width="3.140625" style="0" customWidth="1"/>
    <col min="15" max="15" width="11.140625" style="0" customWidth="1"/>
    <col min="18" max="18" width="10.00390625" style="0" customWidth="1"/>
    <col min="20" max="20" width="2.57421875" style="0" customWidth="1"/>
    <col min="21" max="21" width="9.28125" style="0" customWidth="1"/>
  </cols>
  <sheetData>
    <row r="6" ht="13.5" thickBot="1"/>
    <row r="7" spans="2:13" ht="12.75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2:18" ht="12.75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4"/>
      <c r="O8" s="4"/>
      <c r="P8" s="4"/>
      <c r="Q8" s="4"/>
      <c r="R8" s="4"/>
    </row>
    <row r="9" spans="1:18" ht="43.5" customHeight="1">
      <c r="A9" s="4"/>
      <c r="B9" s="55"/>
      <c r="C9" s="111" t="s">
        <v>18</v>
      </c>
      <c r="D9" s="112"/>
      <c r="E9" s="112"/>
      <c r="F9" s="112"/>
      <c r="G9" s="112"/>
      <c r="H9" s="112"/>
      <c r="I9" s="112"/>
      <c r="J9" s="112"/>
      <c r="K9" s="112"/>
      <c r="L9" s="113"/>
      <c r="M9" s="58"/>
      <c r="N9" s="21"/>
      <c r="O9" s="21"/>
      <c r="P9" s="21"/>
      <c r="Q9" s="21"/>
      <c r="R9" s="21"/>
    </row>
    <row r="10" spans="1:21" ht="12.75">
      <c r="A10" s="4"/>
      <c r="B10" s="55"/>
      <c r="C10" s="56"/>
      <c r="D10" s="56"/>
      <c r="E10" s="56"/>
      <c r="F10" s="56"/>
      <c r="G10" s="56"/>
      <c r="H10" s="56"/>
      <c r="I10" s="56"/>
      <c r="J10" s="56"/>
      <c r="K10" s="59"/>
      <c r="L10" s="59"/>
      <c r="M10" s="60"/>
      <c r="N10" s="11"/>
      <c r="O10" s="11"/>
      <c r="P10" s="105"/>
      <c r="Q10" s="105"/>
      <c r="R10" s="105"/>
      <c r="S10" s="105"/>
      <c r="T10" s="80"/>
      <c r="U10" s="79"/>
    </row>
    <row r="11" spans="1:20" ht="12.75">
      <c r="A11" s="4"/>
      <c r="B11" s="55"/>
      <c r="C11" s="56"/>
      <c r="D11" s="56"/>
      <c r="E11" s="56"/>
      <c r="F11" s="56"/>
      <c r="G11" s="56"/>
      <c r="H11" s="56"/>
      <c r="I11" s="56"/>
      <c r="J11" s="56"/>
      <c r="K11" s="59"/>
      <c r="L11" s="59"/>
      <c r="M11" s="60"/>
      <c r="N11" s="11"/>
      <c r="O11" s="11"/>
      <c r="P11" s="105"/>
      <c r="Q11" s="105"/>
      <c r="R11" s="105"/>
      <c r="S11" s="105"/>
      <c r="T11" s="78"/>
    </row>
    <row r="12" spans="1:20" ht="12.75">
      <c r="A12" s="4"/>
      <c r="B12" s="55"/>
      <c r="C12" s="119" t="s">
        <v>20</v>
      </c>
      <c r="D12" s="120"/>
      <c r="E12" s="120"/>
      <c r="F12" s="120"/>
      <c r="G12" s="120"/>
      <c r="H12" s="120"/>
      <c r="I12" s="120"/>
      <c r="J12" s="120"/>
      <c r="K12" s="120"/>
      <c r="L12" s="121"/>
      <c r="M12" s="60"/>
      <c r="N12" s="11"/>
      <c r="O12" s="11"/>
      <c r="P12" s="105"/>
      <c r="Q12" s="105"/>
      <c r="R12" s="105"/>
      <c r="S12" s="105"/>
      <c r="T12" s="78"/>
    </row>
    <row r="13" spans="1:20" ht="12.75">
      <c r="A13" s="4"/>
      <c r="B13" s="55"/>
      <c r="C13" s="122"/>
      <c r="D13" s="123"/>
      <c r="E13" s="123"/>
      <c r="F13" s="123"/>
      <c r="G13" s="123"/>
      <c r="H13" s="123"/>
      <c r="I13" s="123"/>
      <c r="J13" s="123"/>
      <c r="K13" s="123"/>
      <c r="L13" s="124"/>
      <c r="M13" s="60"/>
      <c r="N13" s="11"/>
      <c r="O13" s="11"/>
      <c r="P13" s="105"/>
      <c r="Q13" s="105"/>
      <c r="R13" s="105"/>
      <c r="S13" s="105"/>
      <c r="T13" s="78"/>
    </row>
    <row r="14" spans="1:20" ht="12.75">
      <c r="A14" s="4"/>
      <c r="B14" s="55"/>
      <c r="C14" s="122"/>
      <c r="D14" s="123"/>
      <c r="E14" s="123"/>
      <c r="F14" s="123"/>
      <c r="G14" s="123"/>
      <c r="H14" s="123"/>
      <c r="I14" s="123"/>
      <c r="J14" s="123"/>
      <c r="K14" s="123"/>
      <c r="L14" s="124"/>
      <c r="M14" s="60"/>
      <c r="N14" s="11"/>
      <c r="O14" s="11"/>
      <c r="P14" s="9"/>
      <c r="Q14" s="105"/>
      <c r="R14" s="105"/>
      <c r="S14" s="105"/>
      <c r="T14" s="78"/>
    </row>
    <row r="15" spans="1:20" ht="12.75">
      <c r="A15" s="4"/>
      <c r="B15" s="55"/>
      <c r="C15" s="122"/>
      <c r="D15" s="123"/>
      <c r="E15" s="123"/>
      <c r="F15" s="123"/>
      <c r="G15" s="123"/>
      <c r="H15" s="123"/>
      <c r="I15" s="123"/>
      <c r="J15" s="123"/>
      <c r="K15" s="123"/>
      <c r="L15" s="124"/>
      <c r="M15" s="60"/>
      <c r="N15" s="11"/>
      <c r="O15" s="11"/>
      <c r="P15" s="105"/>
      <c r="Q15" s="105"/>
      <c r="R15" s="105"/>
      <c r="S15" s="105"/>
      <c r="T15" s="78"/>
    </row>
    <row r="16" spans="1:20" ht="12.75">
      <c r="A16" s="4"/>
      <c r="B16" s="55"/>
      <c r="C16" s="125"/>
      <c r="D16" s="126"/>
      <c r="E16" s="126"/>
      <c r="F16" s="126"/>
      <c r="G16" s="126"/>
      <c r="H16" s="126"/>
      <c r="I16" s="126"/>
      <c r="J16" s="126"/>
      <c r="K16" s="126"/>
      <c r="L16" s="127"/>
      <c r="M16" s="60"/>
      <c r="N16" s="11"/>
      <c r="O16" s="11"/>
      <c r="P16" s="105"/>
      <c r="Q16" s="105"/>
      <c r="R16" s="105"/>
      <c r="S16" s="105"/>
      <c r="T16" s="78"/>
    </row>
    <row r="17" spans="1:20" ht="12.75">
      <c r="A17" s="4"/>
      <c r="B17" s="55"/>
      <c r="C17" s="56"/>
      <c r="D17" s="56"/>
      <c r="E17" s="56"/>
      <c r="F17" s="56"/>
      <c r="G17" s="56"/>
      <c r="H17" s="56"/>
      <c r="I17" s="56"/>
      <c r="J17" s="56"/>
      <c r="K17" s="59"/>
      <c r="L17" s="59"/>
      <c r="M17" s="60"/>
      <c r="N17" s="11"/>
      <c r="O17" s="11"/>
      <c r="P17" s="105"/>
      <c r="Q17" s="105"/>
      <c r="R17" s="105"/>
      <c r="S17" s="105"/>
      <c r="T17" s="78"/>
    </row>
    <row r="18" spans="1:20" ht="12.75">
      <c r="A18" s="4"/>
      <c r="B18" s="55"/>
      <c r="C18" s="118" t="s">
        <v>4</v>
      </c>
      <c r="D18" s="118"/>
      <c r="E18" s="118"/>
      <c r="F18" s="118"/>
      <c r="G18" s="128" t="s">
        <v>5</v>
      </c>
      <c r="H18" s="128"/>
      <c r="I18" s="128"/>
      <c r="J18" s="128"/>
      <c r="K18" s="128"/>
      <c r="L18" s="128"/>
      <c r="M18" s="60"/>
      <c r="N18" s="11"/>
      <c r="O18" s="11"/>
      <c r="P18" s="105"/>
      <c r="Q18" s="105"/>
      <c r="R18" s="105"/>
      <c r="S18" s="105"/>
      <c r="T18" s="78"/>
    </row>
    <row r="19" spans="1:20" ht="12.75">
      <c r="A19" s="4"/>
      <c r="B19" s="55"/>
      <c r="C19" s="61"/>
      <c r="D19" s="59"/>
      <c r="E19" s="59"/>
      <c r="F19" s="59"/>
      <c r="G19" s="59"/>
      <c r="H19" s="62"/>
      <c r="I19" s="63"/>
      <c r="J19" s="56"/>
      <c r="K19" s="59"/>
      <c r="L19" s="64"/>
      <c r="M19" s="60"/>
      <c r="N19" s="11"/>
      <c r="O19" s="11"/>
      <c r="P19" s="9"/>
      <c r="Q19" s="105"/>
      <c r="R19" s="105"/>
      <c r="S19" s="105"/>
      <c r="T19" s="78"/>
    </row>
    <row r="20" spans="1:20" ht="12.75">
      <c r="A20" s="4"/>
      <c r="B20" s="55"/>
      <c r="C20" s="117" t="s">
        <v>6</v>
      </c>
      <c r="D20" s="117"/>
      <c r="E20" s="117"/>
      <c r="F20" s="117"/>
      <c r="G20" s="128" t="s">
        <v>7</v>
      </c>
      <c r="H20" s="128"/>
      <c r="I20" s="128"/>
      <c r="J20" s="128"/>
      <c r="K20" s="128"/>
      <c r="L20" s="128"/>
      <c r="M20" s="60"/>
      <c r="N20" s="11"/>
      <c r="O20" s="11"/>
      <c r="P20" s="105"/>
      <c r="Q20" s="105"/>
      <c r="R20" s="105"/>
      <c r="S20" s="105"/>
      <c r="T20" s="78"/>
    </row>
    <row r="21" spans="1:20" ht="12.75">
      <c r="A21" s="4"/>
      <c r="B21" s="55"/>
      <c r="C21" s="61"/>
      <c r="D21" s="56"/>
      <c r="E21" s="56"/>
      <c r="F21" s="56"/>
      <c r="G21" s="56"/>
      <c r="H21" s="56"/>
      <c r="I21" s="56"/>
      <c r="J21" s="56"/>
      <c r="K21" s="59"/>
      <c r="L21" s="64"/>
      <c r="M21" s="60"/>
      <c r="N21" s="11"/>
      <c r="O21" s="11"/>
      <c r="P21" s="105"/>
      <c r="Q21" s="105"/>
      <c r="R21" s="105"/>
      <c r="S21" s="105"/>
      <c r="T21" s="78"/>
    </row>
    <row r="22" spans="1:20" ht="12.75">
      <c r="A22" s="4"/>
      <c r="B22" s="55"/>
      <c r="C22" s="118" t="s">
        <v>11</v>
      </c>
      <c r="D22" s="118"/>
      <c r="E22" s="118"/>
      <c r="F22" s="118"/>
      <c r="G22" s="118" t="s">
        <v>12</v>
      </c>
      <c r="H22" s="118"/>
      <c r="I22" s="118"/>
      <c r="J22" s="118"/>
      <c r="K22" s="118"/>
      <c r="L22" s="118"/>
      <c r="M22" s="60"/>
      <c r="N22" s="11"/>
      <c r="O22" s="11"/>
      <c r="P22" s="105"/>
      <c r="Q22" s="105"/>
      <c r="R22" s="105"/>
      <c r="S22" s="105"/>
      <c r="T22" s="78"/>
    </row>
    <row r="23" spans="1:20" ht="12.75">
      <c r="A23" s="4"/>
      <c r="B23" s="55"/>
      <c r="C23" s="56"/>
      <c r="D23" s="56"/>
      <c r="E23" s="56"/>
      <c r="F23" s="56"/>
      <c r="G23" s="56"/>
      <c r="H23" s="56"/>
      <c r="I23" s="56"/>
      <c r="J23" s="56"/>
      <c r="K23" s="59"/>
      <c r="L23" s="59"/>
      <c r="M23" s="60"/>
      <c r="N23" s="11"/>
      <c r="O23" s="11"/>
      <c r="P23" s="105"/>
      <c r="Q23" s="105"/>
      <c r="R23" s="105"/>
      <c r="S23" s="105"/>
      <c r="T23" s="78"/>
    </row>
    <row r="24" spans="1:20" ht="12.75">
      <c r="A24" s="4"/>
      <c r="B24" s="55"/>
      <c r="C24" s="56"/>
      <c r="D24" s="56"/>
      <c r="E24" s="56"/>
      <c r="F24" s="56"/>
      <c r="G24" s="56"/>
      <c r="H24" s="56"/>
      <c r="I24" s="56"/>
      <c r="J24" s="56"/>
      <c r="K24" s="59"/>
      <c r="L24" s="59"/>
      <c r="M24" s="60"/>
      <c r="N24" s="11"/>
      <c r="O24" s="11"/>
      <c r="P24" s="9"/>
      <c r="Q24" s="105"/>
      <c r="R24" s="105"/>
      <c r="S24" s="105"/>
      <c r="T24" s="78"/>
    </row>
    <row r="25" spans="1:20" ht="12.75">
      <c r="A25" s="4"/>
      <c r="B25" s="55"/>
      <c r="C25" s="59"/>
      <c r="D25" s="59"/>
      <c r="E25" s="59"/>
      <c r="F25" s="59"/>
      <c r="G25" s="59"/>
      <c r="H25" s="59"/>
      <c r="I25" s="59"/>
      <c r="J25" s="56"/>
      <c r="K25" s="59"/>
      <c r="L25" s="59"/>
      <c r="M25" s="60"/>
      <c r="N25" s="11"/>
      <c r="O25" s="11"/>
      <c r="P25" s="105"/>
      <c r="Q25" s="105"/>
      <c r="R25" s="105"/>
      <c r="S25" s="105"/>
      <c r="T25" s="78"/>
    </row>
    <row r="26" spans="1:20" ht="18">
      <c r="A26" s="4"/>
      <c r="B26" s="55"/>
      <c r="C26" s="114" t="s">
        <v>14</v>
      </c>
      <c r="D26" s="115"/>
      <c r="E26" s="115"/>
      <c r="F26" s="115"/>
      <c r="G26" s="115"/>
      <c r="H26" s="115"/>
      <c r="I26" s="115"/>
      <c r="J26" s="115"/>
      <c r="K26" s="115"/>
      <c r="L26" s="116"/>
      <c r="M26" s="41"/>
      <c r="N26" s="18"/>
      <c r="O26" s="18"/>
      <c r="P26" s="105"/>
      <c r="Q26" s="105"/>
      <c r="R26" s="105"/>
      <c r="S26" s="105"/>
      <c r="T26" s="78"/>
    </row>
    <row r="27" spans="1:19" ht="12.75">
      <c r="A27" s="4"/>
      <c r="B27" s="55"/>
      <c r="C27" s="59"/>
      <c r="D27" s="62"/>
      <c r="E27" s="59"/>
      <c r="F27" s="56"/>
      <c r="G27" s="56"/>
      <c r="H27" s="56"/>
      <c r="I27" s="5"/>
      <c r="J27" s="5"/>
      <c r="K27" s="5"/>
      <c r="L27" s="65"/>
      <c r="M27" s="57"/>
      <c r="N27" s="13"/>
      <c r="O27" s="13"/>
      <c r="P27" s="12"/>
      <c r="Q27" s="1"/>
      <c r="R27" s="17"/>
      <c r="S27" s="17"/>
    </row>
    <row r="28" spans="1:19" ht="18">
      <c r="A28" s="4"/>
      <c r="B28" s="39"/>
      <c r="C28" s="59"/>
      <c r="D28" s="62"/>
      <c r="E28" s="77"/>
      <c r="F28" s="23"/>
      <c r="G28" s="56"/>
      <c r="H28" s="95" t="s">
        <v>0</v>
      </c>
      <c r="I28" s="94" t="s">
        <v>19</v>
      </c>
      <c r="J28" s="129" t="s">
        <v>21</v>
      </c>
      <c r="K28" s="130"/>
      <c r="L28" s="65"/>
      <c r="M28" s="43"/>
      <c r="N28" s="13"/>
      <c r="O28" s="13"/>
      <c r="P28" s="12"/>
      <c r="Q28" s="2"/>
      <c r="R28" s="17"/>
      <c r="S28" s="17"/>
    </row>
    <row r="29" spans="1:19" ht="12.75" customHeight="1">
      <c r="A29" s="4"/>
      <c r="B29" s="39"/>
      <c r="C29" s="96" t="s">
        <v>3</v>
      </c>
      <c r="D29" s="97">
        <v>1</v>
      </c>
      <c r="E29" s="83"/>
      <c r="F29" s="92" t="s">
        <v>1</v>
      </c>
      <c r="G29" s="84"/>
      <c r="H29" s="93">
        <f>E29*G29*J29</f>
        <v>0</v>
      </c>
      <c r="I29" s="85"/>
      <c r="J29" s="86"/>
      <c r="K29" s="4"/>
      <c r="L29" s="6"/>
      <c r="M29" s="42"/>
      <c r="N29" s="8"/>
      <c r="O29" s="14"/>
      <c r="P29" s="15"/>
      <c r="Q29" s="1"/>
      <c r="R29" s="17"/>
      <c r="S29" s="17"/>
    </row>
    <row r="30" spans="1:19" ht="12.75" customHeight="1">
      <c r="A30" s="4"/>
      <c r="B30" s="39"/>
      <c r="C30" s="96" t="s">
        <v>13</v>
      </c>
      <c r="D30" s="97">
        <v>2</v>
      </c>
      <c r="E30" s="83"/>
      <c r="F30" s="92"/>
      <c r="G30" s="84"/>
      <c r="H30" s="93">
        <f>(E30*G30*J30)</f>
        <v>0</v>
      </c>
      <c r="I30" s="24"/>
      <c r="J30" s="87"/>
      <c r="K30" s="65"/>
      <c r="L30" s="6"/>
      <c r="M30" s="42"/>
      <c r="N30" s="8"/>
      <c r="O30" s="14"/>
      <c r="P30" s="15"/>
      <c r="Q30" s="1"/>
      <c r="R30" s="81"/>
      <c r="S30" s="81"/>
    </row>
    <row r="31" spans="1:19" ht="12.75">
      <c r="A31" s="4"/>
      <c r="B31" s="39"/>
      <c r="C31" s="96" t="s">
        <v>13</v>
      </c>
      <c r="D31" s="97">
        <v>3</v>
      </c>
      <c r="E31" s="83"/>
      <c r="F31" s="92"/>
      <c r="G31" s="84"/>
      <c r="H31" s="93">
        <f>(E31*G31*J31)</f>
        <v>0</v>
      </c>
      <c r="I31" s="24"/>
      <c r="J31" s="86"/>
      <c r="K31" s="65"/>
      <c r="L31" s="7"/>
      <c r="M31" s="42"/>
      <c r="N31" s="12"/>
      <c r="O31" s="3"/>
      <c r="P31" s="3"/>
      <c r="Q31" s="1"/>
      <c r="R31" s="17"/>
      <c r="S31" s="17"/>
    </row>
    <row r="32" spans="1:18" ht="12.75" customHeight="1">
      <c r="A32" s="4"/>
      <c r="B32" s="39"/>
      <c r="C32" s="66"/>
      <c r="D32" s="66"/>
      <c r="E32" s="66"/>
      <c r="F32" s="66"/>
      <c r="G32" s="67"/>
      <c r="H32" s="67"/>
      <c r="I32" s="67"/>
      <c r="J32" s="67"/>
      <c r="K32" s="67"/>
      <c r="L32" s="66"/>
      <c r="M32" s="44"/>
      <c r="N32" s="16"/>
      <c r="O32" s="16"/>
      <c r="P32" s="16"/>
      <c r="Q32" s="16"/>
      <c r="R32" s="4"/>
    </row>
    <row r="33" spans="1:18" ht="12.75" customHeight="1">
      <c r="A33" s="4"/>
      <c r="B33" s="39"/>
      <c r="C33" s="66"/>
      <c r="D33" s="68"/>
      <c r="E33" s="69"/>
      <c r="F33" s="69"/>
      <c r="G33" s="67"/>
      <c r="H33" s="67"/>
      <c r="I33" s="67"/>
      <c r="J33" s="31">
        <f>SUM(H29-H30-H31)</f>
        <v>0</v>
      </c>
      <c r="K33" s="34"/>
      <c r="L33" s="66"/>
      <c r="M33" s="44"/>
      <c r="N33" s="16"/>
      <c r="O33" s="16"/>
      <c r="P33" s="16"/>
      <c r="Q33" s="16"/>
      <c r="R33" s="4"/>
    </row>
    <row r="34" spans="1:18" ht="12.75" customHeight="1">
      <c r="A34" s="4"/>
      <c r="B34" s="39"/>
      <c r="C34" s="69"/>
      <c r="D34" s="69"/>
      <c r="E34" s="69"/>
      <c r="F34" s="69"/>
      <c r="G34" s="69"/>
      <c r="H34" s="69"/>
      <c r="I34" s="69"/>
      <c r="J34" s="31">
        <f>SUM(J33*I29)</f>
        <v>0</v>
      </c>
      <c r="K34" s="34"/>
      <c r="L34" s="66"/>
      <c r="M34" s="44"/>
      <c r="N34" s="16"/>
      <c r="O34" s="16"/>
      <c r="P34" s="16"/>
      <c r="Q34" s="16"/>
      <c r="R34" s="4"/>
    </row>
    <row r="35" spans="1:18" ht="12.75">
      <c r="A35" s="4"/>
      <c r="B35" s="3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40"/>
      <c r="N35" s="4"/>
      <c r="O35" s="4"/>
      <c r="P35" s="4"/>
      <c r="Q35" s="4"/>
      <c r="R35" s="4"/>
    </row>
    <row r="36" spans="1:18" ht="18">
      <c r="A36" s="4"/>
      <c r="B36" s="39"/>
      <c r="C36" s="114" t="s">
        <v>15</v>
      </c>
      <c r="D36" s="115"/>
      <c r="E36" s="115"/>
      <c r="F36" s="115"/>
      <c r="G36" s="115"/>
      <c r="H36" s="115"/>
      <c r="I36" s="115"/>
      <c r="J36" s="115"/>
      <c r="K36" s="115"/>
      <c r="L36" s="116"/>
      <c r="M36" s="40"/>
      <c r="N36" s="4"/>
      <c r="O36" s="4"/>
      <c r="P36" s="4"/>
      <c r="Q36" s="4"/>
      <c r="R36" s="4"/>
    </row>
    <row r="37" spans="1:18" ht="14.25" customHeight="1">
      <c r="A37" s="4"/>
      <c r="B37" s="3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0"/>
      <c r="N37" s="4"/>
      <c r="O37" s="4"/>
      <c r="P37" s="4"/>
      <c r="Q37" s="4"/>
      <c r="R37" s="4"/>
    </row>
    <row r="38" spans="1:18" ht="13.5" customHeight="1">
      <c r="A38" s="4"/>
      <c r="B38" s="39"/>
      <c r="C38" s="2"/>
      <c r="D38" s="2"/>
      <c r="E38" s="2"/>
      <c r="F38" s="2"/>
      <c r="G38" s="2"/>
      <c r="H38" s="2"/>
      <c r="I38" s="2"/>
      <c r="J38" s="2"/>
      <c r="K38" s="2"/>
      <c r="L38" s="23"/>
      <c r="M38" s="40"/>
      <c r="N38" s="4"/>
      <c r="O38" s="4"/>
      <c r="P38" s="4"/>
      <c r="Q38" s="4"/>
      <c r="R38" s="4"/>
    </row>
    <row r="39" spans="1:18" ht="13.5" customHeight="1">
      <c r="A39" s="4"/>
      <c r="B39" s="39"/>
      <c r="C39" s="1"/>
      <c r="D39" s="1"/>
      <c r="E39" s="1"/>
      <c r="F39" s="1"/>
      <c r="G39" s="1"/>
      <c r="H39" s="1"/>
      <c r="I39" s="1"/>
      <c r="J39" s="1"/>
      <c r="K39" s="1"/>
      <c r="L39" s="56"/>
      <c r="M39" s="40"/>
      <c r="N39" s="4"/>
      <c r="O39" s="4"/>
      <c r="P39" s="4"/>
      <c r="Q39" s="4"/>
      <c r="R39" s="4"/>
    </row>
    <row r="40" spans="1:18" ht="18">
      <c r="A40" s="4"/>
      <c r="B40" s="39"/>
      <c r="C40" s="56"/>
      <c r="D40" s="23"/>
      <c r="E40" s="98"/>
      <c r="F40" s="98" t="s">
        <v>16</v>
      </c>
      <c r="G40" s="98" t="s">
        <v>0</v>
      </c>
      <c r="H40" s="94" t="s">
        <v>19</v>
      </c>
      <c r="I40" s="110" t="s">
        <v>21</v>
      </c>
      <c r="J40" s="110"/>
      <c r="K40" s="56"/>
      <c r="L40" s="56"/>
      <c r="M40" s="40"/>
      <c r="N40" s="4"/>
      <c r="O40" s="4" t="s">
        <v>2</v>
      </c>
      <c r="P40" s="4"/>
      <c r="Q40" s="4"/>
      <c r="R40" s="4"/>
    </row>
    <row r="41" spans="1:18" ht="12.75" customHeight="1">
      <c r="A41" s="4"/>
      <c r="B41" s="39"/>
      <c r="C41" s="99" t="s">
        <v>17</v>
      </c>
      <c r="D41" s="97">
        <v>1</v>
      </c>
      <c r="E41" s="29"/>
      <c r="F41" s="83"/>
      <c r="G41" s="100">
        <f>SUM(F41*F41*3.142*I41)</f>
        <v>0</v>
      </c>
      <c r="H41" s="88"/>
      <c r="I41" s="89"/>
      <c r="J41" s="82"/>
      <c r="K41" s="82"/>
      <c r="L41" s="20"/>
      <c r="M41" s="45"/>
      <c r="N41" s="16"/>
      <c r="O41" s="16"/>
      <c r="P41" s="16"/>
      <c r="Q41" s="16"/>
      <c r="R41" s="4"/>
    </row>
    <row r="42" spans="1:18" ht="12.75">
      <c r="A42" s="4"/>
      <c r="B42" s="39"/>
      <c r="C42" s="99" t="s">
        <v>13</v>
      </c>
      <c r="D42" s="97">
        <v>2</v>
      </c>
      <c r="E42" s="29"/>
      <c r="F42" s="83"/>
      <c r="G42" s="101">
        <f>SUM(F42*F42*3.142*I42)</f>
        <v>0</v>
      </c>
      <c r="H42" s="36"/>
      <c r="I42" s="90"/>
      <c r="J42" s="109"/>
      <c r="K42" s="109"/>
      <c r="L42" s="20"/>
      <c r="M42" s="44"/>
      <c r="N42" s="16"/>
      <c r="O42" s="16"/>
      <c r="P42" s="16"/>
      <c r="Q42" s="16"/>
      <c r="R42" s="4"/>
    </row>
    <row r="43" spans="1:18" ht="12.75">
      <c r="A43" s="4"/>
      <c r="B43" s="39"/>
      <c r="C43" s="99" t="s">
        <v>13</v>
      </c>
      <c r="D43" s="97">
        <v>3</v>
      </c>
      <c r="E43" s="38"/>
      <c r="F43" s="83"/>
      <c r="G43" s="101">
        <f>SUM(F43*F43*3.142*I43)</f>
        <v>0</v>
      </c>
      <c r="H43" s="37"/>
      <c r="I43" s="91"/>
      <c r="J43" s="109"/>
      <c r="K43" s="109"/>
      <c r="L43" s="4"/>
      <c r="M43" s="40"/>
      <c r="N43" s="4"/>
      <c r="O43" s="4"/>
      <c r="P43" s="4"/>
      <c r="Q43" s="4"/>
      <c r="R43" s="4"/>
    </row>
    <row r="44" spans="1:18" ht="12.75">
      <c r="A44" s="4"/>
      <c r="B44" s="39"/>
      <c r="C44" s="59"/>
      <c r="D44" s="9"/>
      <c r="E44" s="9"/>
      <c r="F44" s="72"/>
      <c r="G44" s="73"/>
      <c r="H44" s="74"/>
      <c r="I44" s="75"/>
      <c r="J44" s="76"/>
      <c r="K44" s="76"/>
      <c r="L44" s="17"/>
      <c r="M44" s="40"/>
      <c r="N44" s="4"/>
      <c r="O44" s="4"/>
      <c r="P44" s="4"/>
      <c r="Q44" s="4"/>
      <c r="R44" s="4"/>
    </row>
    <row r="45" spans="1:18" ht="12.75">
      <c r="A45" s="4"/>
      <c r="B45" s="39"/>
      <c r="C45" s="69"/>
      <c r="D45" s="69"/>
      <c r="E45" s="69"/>
      <c r="F45" s="70"/>
      <c r="G45" s="31">
        <f>SUM(G41-G42-G43)</f>
        <v>0</v>
      </c>
      <c r="H45" s="35"/>
      <c r="I45" s="32">
        <f>SUM(G45*H41)</f>
        <v>0</v>
      </c>
      <c r="J45" s="31">
        <f>SUM(I45*10)</f>
        <v>0</v>
      </c>
      <c r="K45" s="69"/>
      <c r="L45" s="4"/>
      <c r="M45" s="40"/>
      <c r="N45" s="4"/>
      <c r="O45" s="4"/>
      <c r="P45" s="4"/>
      <c r="Q45" s="4"/>
      <c r="R45" s="4"/>
    </row>
    <row r="46" spans="1:18" ht="12.75">
      <c r="A46" s="4"/>
      <c r="B46" s="39"/>
      <c r="C46" s="69"/>
      <c r="D46" s="69"/>
      <c r="E46" s="69"/>
      <c r="F46" s="70"/>
      <c r="G46" s="71"/>
      <c r="H46" s="71"/>
      <c r="I46" s="71"/>
      <c r="J46" s="71"/>
      <c r="K46" s="69"/>
      <c r="L46" s="4"/>
      <c r="M46" s="40"/>
      <c r="N46" s="4"/>
      <c r="O46" s="4"/>
      <c r="P46" s="4"/>
      <c r="Q46" s="4"/>
      <c r="R46" s="4"/>
    </row>
    <row r="47" spans="1:18" ht="12.75">
      <c r="A47" s="4"/>
      <c r="B47" s="39"/>
      <c r="C47" s="69"/>
      <c r="D47" s="69"/>
      <c r="E47" s="69"/>
      <c r="F47" s="70"/>
      <c r="G47" s="71"/>
      <c r="H47" s="33">
        <f>SUM(J34-I45)</f>
        <v>0</v>
      </c>
      <c r="I47" s="71"/>
      <c r="J47" s="71"/>
      <c r="K47" s="69"/>
      <c r="L47" s="4"/>
      <c r="M47" s="40"/>
      <c r="N47" s="4"/>
      <c r="O47" s="4"/>
      <c r="P47" s="4"/>
      <c r="Q47" s="4"/>
      <c r="R47" s="4"/>
    </row>
    <row r="48" spans="1:18" ht="12.75">
      <c r="A48" s="4"/>
      <c r="B48" s="39"/>
      <c r="C48" s="4"/>
      <c r="D48" s="1"/>
      <c r="E48" s="26"/>
      <c r="F48" s="102"/>
      <c r="G48" s="28"/>
      <c r="H48" s="98" t="s">
        <v>9</v>
      </c>
      <c r="I48" s="98" t="s">
        <v>10</v>
      </c>
      <c r="J48" s="25"/>
      <c r="K48" s="4"/>
      <c r="L48" s="4"/>
      <c r="M48" s="40"/>
      <c r="N48" s="4"/>
      <c r="O48" s="4"/>
      <c r="P48" s="4"/>
      <c r="Q48" s="4"/>
      <c r="R48" s="4"/>
    </row>
    <row r="49" spans="1:13" ht="12.75">
      <c r="A49" s="4"/>
      <c r="B49" s="39"/>
      <c r="C49" s="4"/>
      <c r="D49" s="1"/>
      <c r="E49" s="106" t="s">
        <v>8</v>
      </c>
      <c r="F49" s="107"/>
      <c r="G49" s="108"/>
      <c r="H49" s="103">
        <f>SUM(H47)</f>
        <v>0</v>
      </c>
      <c r="I49" s="104">
        <f>SUM(H49*10)</f>
        <v>0</v>
      </c>
      <c r="J49" s="1"/>
      <c r="K49" s="4"/>
      <c r="L49" s="4"/>
      <c r="M49" s="40"/>
    </row>
    <row r="50" spans="2:13" ht="10.5" customHeight="1">
      <c r="B50" s="39"/>
      <c r="C50" s="4"/>
      <c r="D50" s="1"/>
      <c r="E50" s="27"/>
      <c r="F50" s="27"/>
      <c r="G50" s="27"/>
      <c r="H50" s="30"/>
      <c r="I50" s="30"/>
      <c r="J50" s="1"/>
      <c r="K50" s="4"/>
      <c r="L50" s="4"/>
      <c r="M50" s="40"/>
    </row>
    <row r="51" spans="2:13" ht="13.5" thickBot="1">
      <c r="B51" s="46"/>
      <c r="C51" s="47"/>
      <c r="D51" s="48"/>
      <c r="E51" s="49"/>
      <c r="F51" s="49"/>
      <c r="G51" s="49"/>
      <c r="H51" s="50"/>
      <c r="I51" s="50"/>
      <c r="J51" s="48"/>
      <c r="K51" s="47"/>
      <c r="L51" s="47"/>
      <c r="M51" s="51"/>
    </row>
    <row r="52" spans="4:11" ht="12.75">
      <c r="D52" s="1"/>
      <c r="E52" s="27"/>
      <c r="F52" s="27"/>
      <c r="G52" s="27"/>
      <c r="H52" s="30"/>
      <c r="I52" s="30"/>
      <c r="J52" s="1"/>
      <c r="K52" s="4"/>
    </row>
    <row r="53" spans="4:11" ht="12.75">
      <c r="D53" s="1"/>
      <c r="E53" s="27"/>
      <c r="F53" s="27"/>
      <c r="G53" s="27"/>
      <c r="H53" s="30"/>
      <c r="I53" s="30"/>
      <c r="J53" s="1"/>
      <c r="K53" s="4"/>
    </row>
    <row r="54" spans="4:13" ht="12.75">
      <c r="D54" s="11"/>
      <c r="E54" s="11"/>
      <c r="F54" s="11"/>
      <c r="G54" s="11"/>
      <c r="H54" s="11"/>
      <c r="I54" s="11"/>
      <c r="J54" s="11"/>
      <c r="K54" s="17"/>
      <c r="L54" s="19"/>
      <c r="M54" s="19"/>
    </row>
    <row r="55" spans="3:13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9"/>
    </row>
    <row r="56" spans="3:13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9"/>
    </row>
    <row r="57" spans="3:13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9"/>
    </row>
    <row r="58" spans="3:13" ht="12.7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</row>
    <row r="59" spans="3:13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9"/>
    </row>
    <row r="60" spans="4:13" ht="12.75">
      <c r="D60" s="19"/>
      <c r="E60" s="11"/>
      <c r="F60" s="9"/>
      <c r="G60" s="9"/>
      <c r="H60" s="10"/>
      <c r="I60" s="9"/>
      <c r="J60" s="11"/>
      <c r="K60" s="11"/>
      <c r="L60" s="19"/>
      <c r="M60" s="19"/>
    </row>
    <row r="61" spans="10:13" ht="12.75">
      <c r="J61" s="11"/>
      <c r="K61" s="11"/>
      <c r="L61" s="19"/>
      <c r="M61" s="19"/>
    </row>
    <row r="62" spans="10:13" ht="12.75">
      <c r="J62" s="3"/>
      <c r="K62" s="11"/>
      <c r="L62" s="19"/>
      <c r="M62" s="19"/>
    </row>
    <row r="63" spans="10:13" ht="12.75">
      <c r="J63" s="3"/>
      <c r="K63" s="11"/>
      <c r="L63" s="19"/>
      <c r="M63" s="19"/>
    </row>
  </sheetData>
  <sheetProtection password="CA8F" sheet="1" objects="1" scenarios="1"/>
  <mergeCells count="15">
    <mergeCell ref="C9:L9"/>
    <mergeCell ref="C26:L26"/>
    <mergeCell ref="C36:L36"/>
    <mergeCell ref="C20:F20"/>
    <mergeCell ref="C22:F22"/>
    <mergeCell ref="C12:L16"/>
    <mergeCell ref="C18:F18"/>
    <mergeCell ref="G18:L18"/>
    <mergeCell ref="G20:L20"/>
    <mergeCell ref="G22:L22"/>
    <mergeCell ref="E49:G49"/>
    <mergeCell ref="J42:K42"/>
    <mergeCell ref="I40:J40"/>
    <mergeCell ref="J28:K28"/>
    <mergeCell ref="J43:K4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scale="92" r:id="rId2"/>
  <headerFooter alignWithMargins="0">
    <oddFooter>&amp;L&amp;8Developed by W.Mountain 11/07
&amp;C&amp;F</oddFooter>
  </headerFooter>
  <ignoredErrors>
    <ignoredError sqref="H49:I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PolymerTraining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PTL</dc:creator>
  <cp:keywords/>
  <dc:description/>
  <cp:lastModifiedBy> </cp:lastModifiedBy>
  <cp:lastPrinted>2008-02-08T16:41:06Z</cp:lastPrinted>
  <dcterms:created xsi:type="dcterms:W3CDTF">2007-07-26T13:11:41Z</dcterms:created>
  <dcterms:modified xsi:type="dcterms:W3CDTF">2008-02-08T16:48:18Z</dcterms:modified>
  <cp:category/>
  <cp:version/>
  <cp:contentType/>
  <cp:contentStatus/>
</cp:coreProperties>
</file>